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9-24 Tbl Incidents GU DI DEPT 27-76/"/>
    </mc:Choice>
  </mc:AlternateContent>
  <xr:revisionPtr revIDLastSave="161" documentId="13_ncr:1_{BEB35BF6-7AA8-4D41-AF60-ADEF16D7E682}" xr6:coauthVersionLast="47" xr6:coauthVersionMax="47" xr10:uidLastSave="{6271B8FF-BD3C-4C06-BEF3-EDAFF1277518}"/>
  <bookViews>
    <workbookView xWindow="-120" yWindow="-120" windowWidth="29040" windowHeight="15720" xr2:uid="{475E64D6-3373-4E20-A6A2-F221E906B475}"/>
  </bookViews>
  <sheets>
    <sheet name="09-24 - DI DPT 27" sheetId="1" r:id="rId1"/>
  </sheets>
  <externalReferences>
    <externalReference r:id="rId2"/>
    <externalReference r:id="rId3"/>
  </externalReferences>
  <definedNames>
    <definedName name="_xlnm._FilterDatabase" localSheetId="0" hidden="1">'09-24 - DI DPT 27'!$B$3:$K$32</definedName>
    <definedName name="_xlnm.Print_Titles" localSheetId="0">'09-24 - DI DPT 27'!$3:$3</definedName>
    <definedName name="_xlnm.Print_Area" localSheetId="0">'09-24 -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B32" i="1"/>
  <c r="D31" i="1"/>
  <c r="B31" i="1"/>
  <c r="D30" i="1"/>
  <c r="B30" i="1"/>
  <c r="D29" i="1"/>
  <c r="B29" i="1"/>
  <c r="D28" i="1"/>
  <c r="B28" i="1"/>
  <c r="B27" i="1"/>
  <c r="B26" i="1"/>
  <c r="B25" i="1"/>
  <c r="B24" i="1"/>
  <c r="B23" i="1"/>
  <c r="D22" i="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<sst xmlns="http://schemas.openxmlformats.org/spreadsheetml/2006/main" count="158" uniqueCount="90">
  <si>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</si>
  <si>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</si>
  <si>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</si>
  <si>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</si>
  <si>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</si>
  <si>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</si>
  <si>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</si>
  <si>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</si>
  <si>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</si>
  <si>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</si>
  <si>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</si>
  <si>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</si>
  <si>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</si>
  <si>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</si>
  <si>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</si>
  <si>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</si>
  <si>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</si>
  <si>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</si>
  <si>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</si>
  <si>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</si>
  <si>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</si>
  <si>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</si>
  <si>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</si>
  <si>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</si>
  <si>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</si>
  <si>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</si>
  <si>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</si>
  <si>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</si>
  <si>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</si>
  <si>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</si>
  <si>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</si>
  <si>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</si>
  <si>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</si>
  <si>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</si>
  <si>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</si>
  <si>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</si>
  <si>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</si>
  <si>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</si>
  <si>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</si>
  <si>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</si>
  <si>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</si>
  <si>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</si>
  <si>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</si>
  <si>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</si>
  <si>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</si>
  <si>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</si>
  <si>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</si>
  <si>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</si>
  <si>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</si>
  <si>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</si>
  <si>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</si>
  <si>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</si>
  <si>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</si>
  <si>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</si>
  <si>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</si>
  <si>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</si>
  <si>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</si>
  <si>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</si>
  <si>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</si>
  <si>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</si>
  <si>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</si>
  <si>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</si>
  <si>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</si>
  <si>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</si>
  <si>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</si>
  <si>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</si>
  <si>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</si>
  <si>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</si>
  <si>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</si>
  <si>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</si>
  <si>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</si>
  <si>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</si>
  <si>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</si>
  <si>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</si>
  <si>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</si>
  <si>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</si>
  <si>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</si>
  <si>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</si>
  <si>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</si>
  <si>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</si>
  <si>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</si>
  <si>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</si>
  <si>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</si>
  <si>
    <t>CORMEILLES</t>
  </si>
  <si>
    <r>
      <t xml:space="preserve">* </t>
    </r>
    <r>
      <rPr>
        <b/>
        <u/>
        <sz val="10"/>
        <rFont val="Calibri"/>
        <family val="2"/>
      </rPr>
      <t>26/07/24</t>
    </r>
    <r>
      <rPr>
        <sz val="10"/>
        <rFont val="Calibri"/>
        <family val="2"/>
      </rPr>
      <t xml:space="preserve"> : Nous avons besoin d'une prestation exceptionnelle de ménage sur le site de Cormeilles.
Nettoyage de la salle facteurs plus quai et cours a balayer.</t>
    </r>
  </si>
  <si>
    <r>
      <rPr>
        <b/>
        <u/>
        <sz val="10"/>
        <color indexed="30"/>
        <rFont val="Calibri"/>
        <family val="2"/>
      </rPr>
      <t>Mail du 20/08/24</t>
    </r>
    <r>
      <rPr>
        <b/>
        <sz val="10"/>
        <color indexed="30"/>
        <rFont val="Calibri"/>
        <family val="2"/>
      </rPr>
      <t xml:space="preserve">  : </t>
    </r>
    <r>
      <rPr>
        <sz val="10"/>
        <color indexed="30"/>
        <rFont val="Arial"/>
        <family val="2"/>
      </rPr>
      <t>Conformément à notre échange téléphonique, et suite à la réorganisation sur le site de Cormeilles, veuillez trouver ci-joint notre devis n°240840996.</t>
    </r>
  </si>
  <si>
    <t>GISORS PDC</t>
  </si>
  <si>
    <r>
      <t xml:space="preserve">*Demande de devis pour un nettoyage des toiles d'araignées jusqu'au plafond sur le site de Gisors
* </t>
    </r>
    <r>
      <rPr>
        <b/>
        <u/>
        <sz val="10"/>
        <rFont val="Calibri"/>
        <family val="2"/>
      </rPr>
      <t xml:space="preserve">30/09/24 </t>
    </r>
    <r>
      <rPr>
        <sz val="10"/>
        <rFont val="Calibri"/>
        <family val="2"/>
      </rPr>
      <t xml:space="preserve">: Après quelques jours d’absence, voici la suite.
Le bon de commande a été validé le 24/09/2024. Le voici.
Je vous laisse voir avec l’établissement pour la planification de l’intervention.
</t>
    </r>
  </si>
  <si>
    <r>
      <rPr>
        <b/>
        <u/>
        <sz val="10"/>
        <color indexed="30"/>
        <rFont val="Arial"/>
        <family val="2"/>
      </rPr>
      <t>Mail du 16/09/24</t>
    </r>
    <r>
      <rPr>
        <b/>
        <sz val="10"/>
        <color indexed="30"/>
        <rFont val="Arial"/>
        <family val="2"/>
      </rPr>
      <t xml:space="preserve"> :</t>
    </r>
    <r>
      <rPr>
        <sz val="10"/>
        <color indexed="30"/>
        <rFont val="Arial"/>
        <family val="2"/>
      </rPr>
      <t xml:space="preserve"> Pour donner suite à votre demande d'intervention n°20084598, concernant le nettoyage des toiles d'araignées jusqu'au plafond du PDC de GISORS, veuillez trouvez ci-joint notre</t>
    </r>
    <r>
      <rPr>
        <b/>
        <sz val="10"/>
        <color indexed="30"/>
        <rFont val="Arial"/>
        <family val="2"/>
      </rPr>
      <t xml:space="preserve"> devis n°240941156.</t>
    </r>
    <r>
      <rPr>
        <sz val="10"/>
        <color indexed="30"/>
        <rFont val="Arial"/>
        <family val="2"/>
      </rPr>
      <t xml:space="preserve">
Dans l'attente de votre validation pour la mise en place des travaux</t>
    </r>
    <r>
      <rPr>
        <b/>
        <sz val="10"/>
        <color indexed="30"/>
        <rFont val="Arial"/>
        <family val="2"/>
      </rPr>
      <t xml:space="preserve">
</t>
    </r>
  </si>
  <si>
    <t>Incidents Nettoyage 09/2024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</si>
</sst>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8"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
      <sz val="10"/>
      <name val="Arial"/>
      <family val="2"/>
    </font>
    <font>
      <b/>
      <sz val="10"/>
      <color indexed="30"/>
      <name val="Arial"/>
      <family val="2"/>
    </font>
    <font>
      <b/>
      <u/>
      <sz val="10"/>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111">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4" xfId="0" applyFont="1" applyBorder="1" applyAlignment="1">
      <alignment vertical="center" wrapText="1"/>
    </xf>
    <xf numFmtId="0" fontId="17" fillId="0" borderId="3" xfId="0" applyFont="1" applyBorder="1" applyAlignment="1">
      <alignment horizontal="center" vertical="center"/>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17" fillId="0" borderId="5" xfId="0" applyFont="1" applyBorder="1" applyAlignment="1">
      <alignment horizontal="center" vertical="center"/>
    </xf>
    <xf numFmtId="0" fontId="8"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7" xfId="0" applyFont="1" applyBorder="1" applyAlignment="1">
      <alignment horizontal="center" vertical="center" wrapText="1"/>
    </xf>
    <xf numFmtId="1" fontId="23" fillId="2" borderId="0" xfId="0" applyNumberFormat="1" applyFont="1" applyFill="1" applyAlignment="1">
      <alignment vertical="center"/>
    </xf>
    <xf numFmtId="0" fontId="24" fillId="0" borderId="0" xfId="0" applyFont="1" applyAlignment="1">
      <alignment horizontal="center" vertical="center"/>
    </xf>
    <xf numFmtId="0" fontId="25" fillId="0" borderId="3" xfId="0" applyFont="1" applyBorder="1" applyAlignment="1">
      <alignment horizontal="center" vertical="center" wrapText="1"/>
    </xf>
    <xf numFmtId="0" fontId="26" fillId="0" borderId="0" xfId="0" applyFont="1"/>
    <xf numFmtId="0" fontId="24" fillId="0" borderId="0" xfId="0" applyFont="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2" fillId="0" borderId="3" xfId="0" applyFont="1" applyBorder="1" applyAlignment="1">
      <alignment horizontal="center" vertical="center" wrapText="1"/>
    </xf>
    <xf numFmtId="0" fontId="33" fillId="0" borderId="3" xfId="0" applyFont="1" applyBorder="1" applyAlignment="1">
      <alignment horizontal="left" vertical="top" wrapText="1"/>
    </xf>
    <xf numFmtId="0" fontId="25"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2" fillId="0" borderId="6" xfId="0" applyFont="1" applyBorder="1" applyAlignment="1">
      <alignment horizontal="center" vertical="center" wrapText="1"/>
    </xf>
    <xf numFmtId="0" fontId="33" fillId="0" borderId="6"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xf>
    <xf numFmtId="0" fontId="32" fillId="0" borderId="5" xfId="0" applyFont="1" applyBorder="1" applyAlignment="1">
      <alignment horizontal="center" vertical="center" wrapText="1"/>
    </xf>
    <xf numFmtId="0" fontId="33" fillId="0" borderId="5" xfId="0" applyFont="1" applyBorder="1" applyAlignment="1">
      <alignment horizontal="left" vertical="top" wrapText="1"/>
    </xf>
    <xf numFmtId="0" fontId="35" fillId="0" borderId="6" xfId="0" applyFont="1" applyBorder="1" applyAlignment="1">
      <alignment vertical="center"/>
    </xf>
    <xf numFmtId="0" fontId="36"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27"/>
      <sheetName val="2023 - DI Dpt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cell r="G28" t="str">
            <v>H5</v>
          </cell>
          <cell r="H28" t="str">
            <v>MaàSa</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cell r="G36" t="str">
            <v>H3</v>
          </cell>
          <cell r="H36" t="str">
            <v>Ma/Je/Sa</v>
          </cell>
        </row>
        <row r="37">
          <cell r="B37" t="str">
            <v>CHARLEVAL</v>
          </cell>
          <cell r="C37">
            <v>271510</v>
          </cell>
          <cell r="D37">
            <v>1096460</v>
          </cell>
          <cell r="E37" t="str">
            <v>22E1825</v>
          </cell>
          <cell r="G37" t="str">
            <v>H6</v>
          </cell>
          <cell r="H37" t="str">
            <v>LuàSa</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cell r="G40" t="str">
            <v>H3</v>
          </cell>
          <cell r="H40" t="str">
            <v>Ma/Je/Ve</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cell r="G69" t="str">
            <v>H4</v>
          </cell>
          <cell r="H69" t="str">
            <v>Ma/Je/Ve/Sa</v>
          </cell>
        </row>
        <row r="70">
          <cell r="B70" t="str">
            <v>GISORS</v>
          </cell>
          <cell r="C70">
            <v>272840</v>
          </cell>
          <cell r="D70">
            <v>1096570</v>
          </cell>
          <cell r="E70" t="str">
            <v>22E1825</v>
          </cell>
        </row>
        <row r="71">
          <cell r="B71" t="str">
            <v>GISORS PDC</v>
          </cell>
          <cell r="C71">
            <v>270470</v>
          </cell>
          <cell r="D71">
            <v>1096890</v>
          </cell>
          <cell r="E71" t="str">
            <v>22E2433</v>
          </cell>
          <cell r="F71" t="str">
            <v>PDC</v>
          </cell>
          <cell r="G71" t="str">
            <v>H6</v>
          </cell>
          <cell r="H71" t="str">
            <v>LuàSa</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cell r="G177" t="str">
            <v>H3</v>
          </cell>
          <cell r="H177" t="str">
            <v>Ma/Je/Ve</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cell r="G183" t="str">
            <v>H6</v>
          </cell>
          <cell r="H183" t="str">
            <v>LuàSa</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33"/>
  <sheetViews>
    <sheetView tabSelected="1" zoomScale="87" zoomScaleNormal="87" workbookViewId="0">
      <pane ySplit="3" topLeftCell="A32" activePane="bottomLeft" state="frozen"/>
      <selection activeCell="D5" sqref="D5"/>
      <selection pane="bottomLeft" activeCell="I1" sqref="I1"/>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4" bestFit="1" customWidth="1"/>
    <col min="6" max="6" width="22.140625" style="15" customWidth="1"/>
    <col min="7" max="7" width="8.7109375" bestFit="1" customWidth="1"/>
    <col min="8" max="8" width="13" style="91" customWidth="1"/>
    <col min="9" max="9" width="74.140625" customWidth="1"/>
    <col min="10" max="10" width="14.28515625" style="91" customWidth="1"/>
    <col min="11" max="11" width="87.4257812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6"/>
      <c r="C1" s="1"/>
      <c r="D1" s="1"/>
      <c r="E1" s="2"/>
      <c r="F1" s="2"/>
      <c r="G1" s="2"/>
      <c r="H1" s="88"/>
      <c r="I1" s="2" t="s">
        <v>89</v>
      </c>
      <c r="J1" s="88"/>
      <c r="K1" s="2"/>
    </row>
    <row r="2" spans="2:12" ht="15.75" x14ac:dyDescent="0.2">
      <c r="E2" s="5"/>
      <c r="F2" s="6"/>
      <c r="G2" s="7"/>
      <c r="H2" s="89"/>
      <c r="I2" s="8"/>
      <c r="J2" s="92"/>
      <c r="K2" s="8"/>
    </row>
    <row r="3" spans="2:12" ht="30.75" thickBot="1" x14ac:dyDescent="0.25">
      <c r="B3" s="18" t="s">
        <v>0</v>
      </c>
      <c r="C3" s="19" t="s">
        <v>1</v>
      </c>
      <c r="D3" s="60"/>
      <c r="E3" s="20" t="s">
        <v>2</v>
      </c>
      <c r="F3" s="21" t="s">
        <v>3</v>
      </c>
      <c r="G3" s="22" t="s">
        <v>4</v>
      </c>
      <c r="H3" s="21" t="s">
        <v>5</v>
      </c>
      <c r="I3" s="21" t="s">
        <v>6</v>
      </c>
      <c r="J3" s="21" t="s">
        <v>7</v>
      </c>
      <c r="K3" s="21" t="s">
        <v>8</v>
      </c>
    </row>
    <row r="4" spans="2:12" ht="96" hidden="1" customHeight="1" x14ac:dyDescent="0.25">
      <c r="B4" s="23">
        <v>45209</v>
      </c>
      <c r="C4" s="24">
        <v>27</v>
      </c>
      <c r="D4" s="61">
        <v>270120</v>
      </c>
      <c r="E4" s="9">
        <v>18350820</v>
      </c>
      <c r="F4" s="10" t="s">
        <v>9</v>
      </c>
      <c r="G4" s="11">
        <v>45209</v>
      </c>
      <c r="H4" s="81" t="s">
        <v>10</v>
      </c>
      <c r="I4" s="13" t="s">
        <v>11</v>
      </c>
      <c r="J4" s="77" t="s">
        <v>12</v>
      </c>
      <c r="K4" s="17" t="s">
        <v>18</v>
      </c>
      <c r="L4"/>
    </row>
    <row r="5" spans="2:12" ht="51.75" hidden="1" thickBot="1" x14ac:dyDescent="0.25">
      <c r="B5" s="23">
        <v>45218</v>
      </c>
      <c r="C5" s="24">
        <v>27</v>
      </c>
      <c r="D5" s="24">
        <v>270120</v>
      </c>
      <c r="E5" s="9">
        <v>18393676</v>
      </c>
      <c r="F5" s="10" t="s">
        <v>9</v>
      </c>
      <c r="G5" s="11">
        <v>45218</v>
      </c>
      <c r="H5" s="81" t="s">
        <v>10</v>
      </c>
      <c r="I5" s="13" t="s">
        <v>13</v>
      </c>
      <c r="J5" s="77" t="s">
        <v>12</v>
      </c>
      <c r="K5" s="12" t="s">
        <v>20</v>
      </c>
      <c r="L5"/>
    </row>
    <row r="6" spans="2:12" ht="86.25" hidden="1" customHeight="1" x14ac:dyDescent="0.25">
      <c r="B6" s="23">
        <v>45218</v>
      </c>
      <c r="C6" s="24">
        <v>27</v>
      </c>
      <c r="D6" s="24">
        <v>270120</v>
      </c>
      <c r="E6" s="9">
        <v>18393670</v>
      </c>
      <c r="F6" s="10" t="s">
        <v>9</v>
      </c>
      <c r="G6" s="11">
        <v>45218</v>
      </c>
      <c r="H6" s="81" t="s">
        <v>10</v>
      </c>
      <c r="I6" s="13" t="s">
        <v>14</v>
      </c>
      <c r="J6" s="77" t="s">
        <v>12</v>
      </c>
      <c r="K6" s="12" t="s">
        <v>21</v>
      </c>
      <c r="L6"/>
    </row>
    <row r="7" spans="2:12" ht="123" hidden="1" customHeight="1" x14ac:dyDescent="0.25">
      <c r="B7" s="23">
        <v>45219</v>
      </c>
      <c r="C7" s="24">
        <v>27</v>
      </c>
      <c r="D7" s="24">
        <v>270120</v>
      </c>
      <c r="E7" s="9">
        <v>18402930</v>
      </c>
      <c r="F7" s="10" t="s">
        <v>9</v>
      </c>
      <c r="G7" s="11">
        <v>45219</v>
      </c>
      <c r="H7" s="81" t="s">
        <v>10</v>
      </c>
      <c r="I7" s="13" t="s">
        <v>15</v>
      </c>
      <c r="J7" s="77" t="s">
        <v>12</v>
      </c>
      <c r="K7" s="17" t="s">
        <v>19</v>
      </c>
      <c r="L7"/>
    </row>
    <row r="8" spans="2:12" ht="70.5" hidden="1" customHeight="1" thickBot="1" x14ac:dyDescent="0.25">
      <c r="B8" s="31">
        <v>45224</v>
      </c>
      <c r="C8" s="32">
        <v>27</v>
      </c>
      <c r="D8" s="32">
        <v>270370</v>
      </c>
      <c r="E8" s="33">
        <v>18423943</v>
      </c>
      <c r="F8" s="62" t="s">
        <v>45</v>
      </c>
      <c r="G8" s="34">
        <v>45224</v>
      </c>
      <c r="H8" s="82" t="s">
        <v>10</v>
      </c>
      <c r="I8" s="35" t="s">
        <v>16</v>
      </c>
      <c r="J8" s="78" t="s">
        <v>17</v>
      </c>
      <c r="K8" s="36" t="s">
        <v>22</v>
      </c>
      <c r="L8"/>
    </row>
    <row r="9" spans="2:12" ht="230.25" hidden="1" customHeight="1" x14ac:dyDescent="0.25">
      <c r="B9" s="25">
        <f t="shared" ref="B9:B32" si="0">G9</f>
        <v>45244</v>
      </c>
      <c r="C9" s="26">
        <v>27</v>
      </c>
      <c r="D9" s="26">
        <v>272020</v>
      </c>
      <c r="E9" s="27" t="s">
        <v>32</v>
      </c>
      <c r="F9" s="28" t="s">
        <v>46</v>
      </c>
      <c r="G9" s="29">
        <v>45244</v>
      </c>
      <c r="H9" s="83" t="s">
        <v>10</v>
      </c>
      <c r="I9" s="58" t="s">
        <v>28</v>
      </c>
      <c r="J9" s="75" t="s">
        <v>23</v>
      </c>
      <c r="K9" s="30" t="s">
        <v>24</v>
      </c>
    </row>
    <row r="10" spans="2:12" ht="123.75" hidden="1" customHeight="1" thickBot="1" x14ac:dyDescent="0.25">
      <c r="B10" s="39">
        <f t="shared" si="0"/>
        <v>45244</v>
      </c>
      <c r="C10" s="40">
        <v>27</v>
      </c>
      <c r="D10" s="40">
        <v>272020</v>
      </c>
      <c r="E10" s="37" t="s">
        <v>32</v>
      </c>
      <c r="F10" s="38" t="s">
        <v>25</v>
      </c>
      <c r="G10" s="41">
        <v>45244</v>
      </c>
      <c r="H10" s="84" t="s">
        <v>10</v>
      </c>
      <c r="I10" s="59" t="s">
        <v>26</v>
      </c>
      <c r="J10" s="76" t="s">
        <v>23</v>
      </c>
      <c r="K10" s="42" t="s">
        <v>27</v>
      </c>
    </row>
    <row r="11" spans="2:12" ht="409.5" hidden="1" customHeight="1" thickTop="1" thickBot="1" x14ac:dyDescent="0.25">
      <c r="B11" s="43">
        <f t="shared" si="0"/>
        <v>45278</v>
      </c>
      <c r="C11" s="44">
        <v>27</v>
      </c>
      <c r="D11" s="44">
        <v>272020</v>
      </c>
      <c r="E11" s="45" t="s">
        <v>32</v>
      </c>
      <c r="F11" s="46" t="s">
        <v>25</v>
      </c>
      <c r="G11" s="47">
        <v>45278</v>
      </c>
      <c r="H11" s="85" t="s">
        <v>10</v>
      </c>
      <c r="I11" s="48" t="s">
        <v>29</v>
      </c>
      <c r="J11" s="79" t="s">
        <v>30</v>
      </c>
      <c r="K11" s="49" t="s">
        <v>31</v>
      </c>
    </row>
    <row r="12" spans="2:12" ht="39" hidden="1" thickBot="1" x14ac:dyDescent="0.25">
      <c r="B12" s="25">
        <f t="shared" si="0"/>
        <v>45306</v>
      </c>
      <c r="C12" s="26">
        <v>27</v>
      </c>
      <c r="D12" s="26">
        <v>270310</v>
      </c>
      <c r="E12" s="50">
        <v>19014058</v>
      </c>
      <c r="F12" s="51" t="s">
        <v>33</v>
      </c>
      <c r="G12" s="29">
        <v>45306</v>
      </c>
      <c r="H12" s="83" t="s">
        <v>10</v>
      </c>
      <c r="I12" s="58" t="s">
        <v>34</v>
      </c>
      <c r="J12" s="75" t="s">
        <v>12</v>
      </c>
      <c r="K12" s="52" t="s">
        <v>35</v>
      </c>
    </row>
    <row r="13" spans="2:12" ht="75.75" hidden="1" customHeight="1" x14ac:dyDescent="0.25">
      <c r="B13" s="25">
        <f t="shared" si="0"/>
        <v>45308</v>
      </c>
      <c r="C13" s="26">
        <v>27</v>
      </c>
      <c r="D13" s="26">
        <v>270310</v>
      </c>
      <c r="E13" s="50">
        <v>19027668</v>
      </c>
      <c r="F13" s="51" t="s">
        <v>33</v>
      </c>
      <c r="G13" s="29">
        <v>45308</v>
      </c>
      <c r="H13" s="83" t="s">
        <v>10</v>
      </c>
      <c r="I13" s="58" t="s">
        <v>36</v>
      </c>
      <c r="J13" s="75" t="s">
        <v>37</v>
      </c>
      <c r="K13" s="52" t="s">
        <v>38</v>
      </c>
    </row>
    <row r="14" spans="2:12" ht="39" hidden="1" thickBot="1" x14ac:dyDescent="0.25">
      <c r="B14" s="25">
        <f t="shared" si="0"/>
        <v>45314</v>
      </c>
      <c r="C14" s="26">
        <v>27</v>
      </c>
      <c r="D14" s="26">
        <v>270570</v>
      </c>
      <c r="E14" s="24">
        <v>19054234</v>
      </c>
      <c r="F14" s="53" t="s">
        <v>47</v>
      </c>
      <c r="G14" s="54">
        <v>45314</v>
      </c>
      <c r="H14" s="86" t="s">
        <v>10</v>
      </c>
      <c r="I14" s="13" t="s">
        <v>39</v>
      </c>
      <c r="J14" s="75" t="s">
        <v>12</v>
      </c>
      <c r="K14" s="55" t="s">
        <v>40</v>
      </c>
    </row>
    <row r="15" spans="2:12" ht="163.5" hidden="1" customHeight="1" x14ac:dyDescent="0.25">
      <c r="B15" s="25">
        <f t="shared" si="0"/>
        <v>45321</v>
      </c>
      <c r="C15" s="26">
        <v>27</v>
      </c>
      <c r="D15" s="26">
        <v>270310</v>
      </c>
      <c r="E15" s="50">
        <v>19089504</v>
      </c>
      <c r="F15" s="51" t="s">
        <v>33</v>
      </c>
      <c r="G15" s="29">
        <v>45321</v>
      </c>
      <c r="H15" s="83" t="s">
        <v>10</v>
      </c>
      <c r="I15" s="58" t="s">
        <v>41</v>
      </c>
      <c r="J15" s="75" t="s">
        <v>12</v>
      </c>
      <c r="K15" s="52" t="s">
        <v>42</v>
      </c>
    </row>
    <row r="16" spans="2:12" ht="120" hidden="1" customHeight="1" thickBot="1" x14ac:dyDescent="0.25">
      <c r="B16" s="39">
        <f t="shared" si="0"/>
        <v>45321</v>
      </c>
      <c r="C16" s="40">
        <v>27</v>
      </c>
      <c r="D16" s="40">
        <v>272020</v>
      </c>
      <c r="E16" s="56">
        <v>19089499</v>
      </c>
      <c r="F16" s="38" t="s">
        <v>25</v>
      </c>
      <c r="G16" s="41">
        <v>45321</v>
      </c>
      <c r="H16" s="84" t="s">
        <v>10</v>
      </c>
      <c r="I16" s="59" t="s">
        <v>43</v>
      </c>
      <c r="J16" s="76" t="s">
        <v>12</v>
      </c>
      <c r="K16" s="57" t="s">
        <v>44</v>
      </c>
    </row>
    <row r="17" spans="2:11" ht="100.5" hidden="1" customHeight="1" thickTop="1" x14ac:dyDescent="0.25">
      <c r="B17" s="25">
        <f t="shared" si="0"/>
        <v>45341</v>
      </c>
      <c r="C17" s="26">
        <v>27</v>
      </c>
      <c r="D17" s="63">
        <f>VLOOKUP(F17,'[1]Chantier La Poste'!$B$2:$D$506,2,FALSE)</f>
        <v>272370</v>
      </c>
      <c r="E17" s="50">
        <v>19169849</v>
      </c>
      <c r="F17" s="51" t="s">
        <v>25</v>
      </c>
      <c r="G17" s="29">
        <v>45341</v>
      </c>
      <c r="H17" s="83" t="s">
        <v>10</v>
      </c>
      <c r="I17" s="64" t="s">
        <v>48</v>
      </c>
      <c r="J17" s="75" t="s">
        <v>12</v>
      </c>
      <c r="K17" s="52" t="s">
        <v>49</v>
      </c>
    </row>
    <row r="18" spans="2:11" ht="79.5" hidden="1" customHeight="1" x14ac:dyDescent="0.25">
      <c r="B18" s="25">
        <f t="shared" si="0"/>
        <v>45344</v>
      </c>
      <c r="C18" s="26">
        <v>27</v>
      </c>
      <c r="D18" s="63">
        <f>VLOOKUP(F18,'[1]Chantier La Poste'!$B$2:$D$506,2,FALSE)</f>
        <v>270120</v>
      </c>
      <c r="E18" s="50">
        <v>19188356</v>
      </c>
      <c r="F18" s="51" t="s">
        <v>9</v>
      </c>
      <c r="G18" s="29">
        <v>45344</v>
      </c>
      <c r="H18" s="83" t="s">
        <v>10</v>
      </c>
      <c r="I18" s="64" t="s">
        <v>50</v>
      </c>
      <c r="J18" s="75" t="s">
        <v>12</v>
      </c>
      <c r="K18" s="52" t="s">
        <v>51</v>
      </c>
    </row>
    <row r="19" spans="2:11" ht="63.75" hidden="1" customHeight="1" x14ac:dyDescent="0.25">
      <c r="B19" s="25">
        <f t="shared" si="0"/>
        <v>45344</v>
      </c>
      <c r="C19" s="26">
        <v>27</v>
      </c>
      <c r="D19" s="63">
        <f>VLOOKUP(F19,'[1]Chantier La Poste'!$B$2:$D$506,2,FALSE)</f>
        <v>275070</v>
      </c>
      <c r="E19" s="50">
        <v>19188621</v>
      </c>
      <c r="F19" s="28" t="s">
        <v>52</v>
      </c>
      <c r="G19" s="29">
        <v>45344</v>
      </c>
      <c r="H19" s="83" t="s">
        <v>10</v>
      </c>
      <c r="I19" s="64" t="s">
        <v>53</v>
      </c>
      <c r="J19" s="75" t="s">
        <v>54</v>
      </c>
      <c r="K19" s="52" t="s">
        <v>55</v>
      </c>
    </row>
    <row r="20" spans="2:11" ht="67.5" hidden="1" customHeight="1" thickBot="1" x14ac:dyDescent="0.25">
      <c r="B20" s="65">
        <f t="shared" si="0"/>
        <v>45345</v>
      </c>
      <c r="C20" s="66">
        <v>27</v>
      </c>
      <c r="D20" s="67">
        <f>VLOOKUP(F20,'[1]Chantier La Poste'!$B$2:$D$506,2,FALSE)</f>
        <v>270310</v>
      </c>
      <c r="E20" s="68">
        <v>19195027</v>
      </c>
      <c r="F20" s="69" t="s">
        <v>33</v>
      </c>
      <c r="G20" s="70">
        <v>45345</v>
      </c>
      <c r="H20" s="87" t="s">
        <v>10</v>
      </c>
      <c r="I20" s="71" t="s">
        <v>56</v>
      </c>
      <c r="J20" s="80" t="s">
        <v>12</v>
      </c>
      <c r="K20" s="72" t="s">
        <v>57</v>
      </c>
    </row>
    <row r="21" spans="2:11" ht="111.75" hidden="1" customHeight="1" thickTop="1" x14ac:dyDescent="0.25">
      <c r="B21" s="25">
        <f t="shared" si="0"/>
        <v>45373</v>
      </c>
      <c r="C21" s="26">
        <v>27</v>
      </c>
      <c r="D21" s="63">
        <f>VLOOKUP(F21,'[1]Chantier La Poste'!$B$2:$D$507,2,FALSE)</f>
        <v>272370</v>
      </c>
      <c r="E21" s="50">
        <v>19311783</v>
      </c>
      <c r="F21" s="51" t="s">
        <v>25</v>
      </c>
      <c r="G21" s="29">
        <v>45373</v>
      </c>
      <c r="H21" s="83" t="s">
        <v>10</v>
      </c>
      <c r="I21" s="64" t="s">
        <v>58</v>
      </c>
      <c r="J21" s="75" t="s">
        <v>37</v>
      </c>
      <c r="K21" s="52" t="s">
        <v>59</v>
      </c>
    </row>
    <row r="22" spans="2:11" ht="85.5" hidden="1" customHeight="1" thickBot="1" x14ac:dyDescent="0.25">
      <c r="B22" s="39">
        <f t="shared" si="0"/>
        <v>45376</v>
      </c>
      <c r="C22" s="40">
        <v>27</v>
      </c>
      <c r="D22" s="73">
        <f>VLOOKUP(F22,'[1]Chantier La Poste'!$B$2:$D$507,2,FALSE)</f>
        <v>272460</v>
      </c>
      <c r="E22" s="56">
        <v>19321099</v>
      </c>
      <c r="F22" s="38" t="s">
        <v>60</v>
      </c>
      <c r="G22" s="41">
        <v>45376</v>
      </c>
      <c r="H22" s="84" t="s">
        <v>10</v>
      </c>
      <c r="I22" s="74" t="s">
        <v>61</v>
      </c>
      <c r="J22" s="76" t="s">
        <v>12</v>
      </c>
      <c r="K22" s="57" t="s">
        <v>62</v>
      </c>
    </row>
    <row r="23" spans="2:11" ht="93" hidden="1" customHeight="1" x14ac:dyDescent="0.25">
      <c r="B23" s="25">
        <f t="shared" si="0"/>
        <v>45385</v>
      </c>
      <c r="C23" s="26">
        <v>27</v>
      </c>
      <c r="D23" s="26">
        <v>274670</v>
      </c>
      <c r="E23" s="26">
        <v>19351901</v>
      </c>
      <c r="F23" s="51" t="s">
        <v>63</v>
      </c>
      <c r="G23" s="29">
        <v>45385</v>
      </c>
      <c r="H23" s="90" t="s">
        <v>10</v>
      </c>
      <c r="I23" s="58" t="s">
        <v>69</v>
      </c>
      <c r="J23" s="93" t="s">
        <v>37</v>
      </c>
      <c r="K23" s="58" t="s">
        <v>70</v>
      </c>
    </row>
    <row r="24" spans="2:11" ht="55.5" hidden="1" customHeight="1" x14ac:dyDescent="0.25">
      <c r="B24" s="25">
        <f t="shared" si="0"/>
        <v>45405</v>
      </c>
      <c r="C24" s="26">
        <v>27</v>
      </c>
      <c r="D24" s="26">
        <v>270380</v>
      </c>
      <c r="E24" s="26">
        <v>19442230</v>
      </c>
      <c r="F24" s="51" t="s">
        <v>64</v>
      </c>
      <c r="G24" s="29">
        <v>45405</v>
      </c>
      <c r="H24" s="90" t="s">
        <v>10</v>
      </c>
      <c r="I24" s="58" t="s">
        <v>65</v>
      </c>
      <c r="J24" s="93" t="s">
        <v>12</v>
      </c>
      <c r="K24" s="58" t="s">
        <v>71</v>
      </c>
    </row>
    <row r="25" spans="2:11" ht="64.5" hidden="1" customHeight="1" x14ac:dyDescent="0.25">
      <c r="B25" s="25">
        <f t="shared" si="0"/>
        <v>45407</v>
      </c>
      <c r="C25" s="26">
        <v>27</v>
      </c>
      <c r="D25" s="26">
        <v>270310</v>
      </c>
      <c r="E25" s="26">
        <v>19448590</v>
      </c>
      <c r="F25" s="51" t="s">
        <v>33</v>
      </c>
      <c r="G25" s="29">
        <v>45407</v>
      </c>
      <c r="H25" s="90" t="s">
        <v>10</v>
      </c>
      <c r="I25" s="58" t="s">
        <v>66</v>
      </c>
      <c r="J25" s="93" t="s">
        <v>12</v>
      </c>
      <c r="K25" s="58" t="s">
        <v>72</v>
      </c>
    </row>
    <row r="26" spans="2:11" ht="67.5" hidden="1" customHeight="1" x14ac:dyDescent="0.25">
      <c r="B26" s="25">
        <f t="shared" si="0"/>
        <v>45407</v>
      </c>
      <c r="C26" s="26">
        <v>27</v>
      </c>
      <c r="D26" s="26">
        <v>270550</v>
      </c>
      <c r="E26" s="26">
        <v>19449772</v>
      </c>
      <c r="F26" s="51" t="s">
        <v>67</v>
      </c>
      <c r="G26" s="29">
        <v>45407</v>
      </c>
      <c r="H26" s="90" t="s">
        <v>10</v>
      </c>
      <c r="I26" s="58" t="s">
        <v>73</v>
      </c>
      <c r="J26" s="93" t="s">
        <v>37</v>
      </c>
      <c r="K26" s="58" t="s">
        <v>74</v>
      </c>
    </row>
    <row r="27" spans="2:11" ht="66" hidden="1" customHeight="1" thickBot="1" x14ac:dyDescent="0.25">
      <c r="B27" s="39">
        <f t="shared" si="0"/>
        <v>45412</v>
      </c>
      <c r="C27" s="40">
        <v>27</v>
      </c>
      <c r="D27" s="40">
        <v>270120</v>
      </c>
      <c r="E27" s="40">
        <v>19468428</v>
      </c>
      <c r="F27" s="38" t="s">
        <v>9</v>
      </c>
      <c r="G27" s="41">
        <v>45412</v>
      </c>
      <c r="H27" s="98" t="s">
        <v>10</v>
      </c>
      <c r="I27" s="59" t="s">
        <v>68</v>
      </c>
      <c r="J27" s="99" t="s">
        <v>12</v>
      </c>
      <c r="K27" s="59" t="s">
        <v>75</v>
      </c>
    </row>
    <row r="28" spans="2:11" ht="143.25" hidden="1" customHeight="1" thickTop="1" thickBot="1" x14ac:dyDescent="0.25">
      <c r="B28" s="43">
        <f t="shared" si="0"/>
        <v>45442</v>
      </c>
      <c r="C28" s="44">
        <v>27</v>
      </c>
      <c r="D28" s="100">
        <f>VLOOKUP(F28,'[2]Chantier La Poste'!$B$2:$H$2729,2,FALSE)</f>
        <v>272370</v>
      </c>
      <c r="E28" s="100">
        <v>19639561</v>
      </c>
      <c r="F28" s="101" t="s">
        <v>76</v>
      </c>
      <c r="G28" s="47">
        <v>45442</v>
      </c>
      <c r="H28" s="85" t="s">
        <v>10</v>
      </c>
      <c r="I28" s="102" t="s">
        <v>77</v>
      </c>
      <c r="J28" s="103" t="s">
        <v>12</v>
      </c>
      <c r="K28" s="104" t="s">
        <v>78</v>
      </c>
    </row>
    <row r="29" spans="2:11" ht="57" hidden="1" customHeight="1" x14ac:dyDescent="0.25">
      <c r="B29" s="25">
        <f t="shared" si="0"/>
        <v>45454</v>
      </c>
      <c r="C29" s="26">
        <v>27</v>
      </c>
      <c r="D29" s="94">
        <f>VLOOKUP(F29,'[2]Chantier La Poste'!$B$2:$H$2729,2,FALSE)</f>
        <v>270550</v>
      </c>
      <c r="E29" s="94">
        <v>19692758</v>
      </c>
      <c r="F29" s="95" t="s">
        <v>67</v>
      </c>
      <c r="G29" s="29">
        <v>45454</v>
      </c>
      <c r="H29" s="83" t="s">
        <v>10</v>
      </c>
      <c r="I29" s="64" t="s">
        <v>79</v>
      </c>
      <c r="J29" s="96" t="s">
        <v>12</v>
      </c>
      <c r="K29" s="97" t="s">
        <v>80</v>
      </c>
    </row>
    <row r="30" spans="2:11" ht="51.75" hidden="1" thickBot="1" x14ac:dyDescent="0.25">
      <c r="B30" s="25">
        <f t="shared" si="0"/>
        <v>45504</v>
      </c>
      <c r="C30" s="26">
        <v>27</v>
      </c>
      <c r="D30" s="94">
        <f>VLOOKUP(F30,'[2]Chantier La Poste'!$B$2:$H$2729,2,FALSE)</f>
        <v>272370</v>
      </c>
      <c r="E30" s="94">
        <v>19907820</v>
      </c>
      <c r="F30" s="95" t="s">
        <v>76</v>
      </c>
      <c r="G30" s="29">
        <v>45504</v>
      </c>
      <c r="H30" s="83" t="s">
        <v>10</v>
      </c>
      <c r="I30" s="64" t="s">
        <v>81</v>
      </c>
      <c r="J30" s="96" t="s">
        <v>12</v>
      </c>
      <c r="K30" s="97" t="s">
        <v>82</v>
      </c>
    </row>
    <row r="31" spans="2:11" ht="50.25" hidden="1" customHeight="1" thickBot="1" x14ac:dyDescent="0.25">
      <c r="B31" s="39">
        <f t="shared" si="0"/>
        <v>45523</v>
      </c>
      <c r="C31" s="40">
        <v>27</v>
      </c>
      <c r="D31" s="105">
        <f>VLOOKUP(F31,'[2]Chantier La Poste'!$B$2:$H$2729,2,FALSE)</f>
        <v>271700</v>
      </c>
      <c r="E31" s="105">
        <v>19887615</v>
      </c>
      <c r="F31" s="106" t="s">
        <v>83</v>
      </c>
      <c r="G31" s="41">
        <v>45523</v>
      </c>
      <c r="H31" s="84" t="s">
        <v>10</v>
      </c>
      <c r="I31" s="59" t="s">
        <v>84</v>
      </c>
      <c r="J31" s="107" t="s">
        <v>37</v>
      </c>
      <c r="K31" s="108" t="s">
        <v>85</v>
      </c>
    </row>
    <row r="32" spans="2:11" ht="78" thickTop="1" thickBot="1" x14ac:dyDescent="0.25">
      <c r="B32" s="43">
        <f t="shared" si="0"/>
        <v>45547</v>
      </c>
      <c r="C32" s="44">
        <v>27</v>
      </c>
      <c r="D32" s="100">
        <f>VLOOKUP(F32,'[2]Chantier La Poste'!$B$2:$H$2729,2,FALSE)</f>
        <v>270470</v>
      </c>
      <c r="E32" s="100">
        <v>20084598</v>
      </c>
      <c r="F32" s="109" t="s">
        <v>86</v>
      </c>
      <c r="G32" s="47">
        <v>45547</v>
      </c>
      <c r="H32" s="85" t="s">
        <v>10</v>
      </c>
      <c r="I32" s="48" t="s">
        <v>87</v>
      </c>
      <c r="J32" s="103" t="s">
        <v>37</v>
      </c>
      <c r="K32" s="110" t="s">
        <v>88</v>
      </c>
    </row>
    <row r="33" ht="15" thickTop="1" x14ac:dyDescent="0.2"/>
  </sheetData>
  <autoFilter ref="B3:K32" xr:uid="{F40633BB-A73D-4814-8C2E-7B84DE8F7949}">
    <filterColumn colId="0">
      <filters>
        <dateGroupItem year="2024" month="9"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R6F4DP5YXM3J-1091299435-537007</_dlc_DocId>
    <_dlc_DocIdUrl xmlns="d39b6887-d5d2-48b1-8c32-18845e2671f6">
      <Url>https://c90156464.sharepoint.com/sites/DREUX/_layouts/15/DocIdRedir.aspx?ID=R6F4DP5YXM3J-1091299435-537007</Url>
      <Description>R6F4DP5YXM3J-1091299435-537007</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2.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3.xml><?xml version="1.0" encoding="utf-8"?>
<ds:datastoreItem xmlns:ds="http://schemas.openxmlformats.org/officeDocument/2006/customXml" ds:itemID="{E90C2575-2A34-4517-98C8-75E53ABC4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37BE5A3-842E-4BC3-9DD6-90D17BDDE3FF}">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09-24 - DI DPT 27</vt:lpstr>
      <vt:lpstr>'09-24 -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2024-10-04T13:22:39Z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60f0cc81-1f77-494e-992e-35a99ef06241</vt:lpwstr>
  </property>
  <property fmtid="{D5CDD505-2E9C-101B-9397-08002B2CF9AE}" pid="4" name="MediaServiceImageTags">
    <vt:lpwstr/>
  </property>
</Properties>
</file>